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งานปี 2557\ยุทธศาสตร์\พัฒนาผู้ใต้บังคับบัญชา\รอบที่ 2 2567\"/>
    </mc:Choice>
  </mc:AlternateContent>
  <xr:revisionPtr revIDLastSave="0" documentId="13_ncr:1_{ECC81817-BD01-456E-94B5-3972D61C9946}" xr6:coauthVersionLast="47" xr6:coauthVersionMax="47" xr10:uidLastSave="{00000000-0000-0000-0000-000000000000}"/>
  <bookViews>
    <workbookView xWindow="-120" yWindow="-120" windowWidth="29040" windowHeight="15840" xr2:uid="{762C6EA4-84DD-4426-B150-5A6A90751334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ตรวจสอบชื่อผู้ที่ยังไม่มีแผน!$A$4:$D$23</definedName>
    <definedName name="_xlnm._FilterDatabase" localSheetId="0" hidden="1">'วางแผนพัฒนาHRD(IDP)'!$A$7:$M$108</definedName>
    <definedName name="_xlnm.Print_Area" localSheetId="0">'วางแผนพัฒนาHRD(IDP)'!$A$1:$K$125</definedName>
    <definedName name="_xlnm.Print_Titles" localSheetId="0">'วางแผนพัฒนาHRD(IDP)'!$7:$7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13" i="3" l="1"/>
  <c r="D7" i="3"/>
  <c r="D8" i="3"/>
  <c r="D9" i="3"/>
  <c r="D10" i="3"/>
  <c r="D6" i="3"/>
  <c r="D14" i="3"/>
  <c r="D15" i="3"/>
  <c r="D16" i="3"/>
  <c r="D17" i="3"/>
  <c r="D18" i="3"/>
  <c r="D19" i="3"/>
  <c r="D20" i="3"/>
  <c r="D21" i="3"/>
  <c r="D22" i="3"/>
  <c r="D23" i="3"/>
  <c r="D5" i="3"/>
  <c r="H5" i="1" a="1"/>
  <c r="H5" i="1" s="1"/>
  <c r="D5" i="1" a="1"/>
  <c r="D5" i="1" s="1"/>
  <c r="I5" i="1" l="1"/>
  <c r="E5" i="1" l="1"/>
</calcChain>
</file>

<file path=xl/sharedStrings.xml><?xml version="1.0" encoding="utf-8"?>
<sst xmlns="http://schemas.openxmlformats.org/spreadsheetml/2006/main" count="237" uniqueCount="73">
  <si>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</si>
  <si>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</si>
  <si>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</si>
  <si>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</si>
  <si>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</si>
  <si>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</si>
  <si>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</si>
  <si>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</si>
  <si>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</si>
  <si>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</si>
  <si>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</si>
  <si>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</si>
  <si>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</si>
  <si>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</si>
  <si>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</si>
  <si>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</si>
  <si>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</si>
  <si>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</si>
  <si>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</si>
  <si>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</si>
  <si>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</si>
  <si>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</si>
  <si>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</si>
  <si>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</si>
  <si>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</si>
  <si>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</si>
  <si>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</si>
  <si>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สำนักงานปศุสัตว์จังหวัดภูเก็ต</t>
  </si>
  <si>
    <t>นายจิรายุ  นิรันดร์วิโรจน์</t>
  </si>
  <si>
    <t>สัตวแพทย์อาวุโส</t>
  </si>
  <si>
    <t>นายวงศพัทธ์  จันไชยยศ</t>
  </si>
  <si>
    <t>นายสัตวแพทย์ชำนาญการ</t>
  </si>
  <si>
    <t>นางสาวศิริวรรณ  ไกรเทพ</t>
  </si>
  <si>
    <t>เจ้าพนักงานธุรการชำนาญงาน</t>
  </si>
  <si>
    <t>นายกฤษฏ์ แก้วบุดดา</t>
  </si>
  <si>
    <t>นายสุเพียบ  ศรีรัตนประพันธ์</t>
  </si>
  <si>
    <t>นางสาวปริชญา ชัยชนะ</t>
  </si>
  <si>
    <t>นายอนุสรณ์ เครือไม้</t>
  </si>
  <si>
    <t>นางสาวนุชพิชา กองทอง</t>
  </si>
  <si>
    <t>เจ้าพนักงานการเงินและบัญชีปฏิบัติงาน</t>
  </si>
  <si>
    <t>นางสาวเพ็ญศรี สันตะวา</t>
  </si>
  <si>
    <t>เจ้าพนักงานสัตวบาล ปฏิบัติงาน</t>
  </si>
  <si>
    <t>นางสาวสนธยา  สงสิงห์</t>
  </si>
  <si>
    <t>นักวิชาการเงินและบัญชี</t>
  </si>
  <si>
    <t>นายไพรสน  เรืองดำ</t>
  </si>
  <si>
    <t>เจ้าพนักงานสัตวบาล</t>
  </si>
  <si>
    <t>นายธีระติ  ยกย่อง</t>
  </si>
  <si>
    <t>นายสมศักดิ์  เพียรกิจ</t>
  </si>
  <si>
    <t>นางสาวเสาวลักษณ์  แก้วช่วย</t>
  </si>
  <si>
    <t>พนักงานผู้ช่วยสัตวบาล</t>
  </si>
  <si>
    <t>นางสาวขวัญชนินทร์  สุวรรณมณี</t>
  </si>
  <si>
    <t>นักวิชาการสัตวบาล</t>
  </si>
  <si>
    <t>นางสาวกรุณา  ทองเพ็ง</t>
  </si>
  <si>
    <t>เจ้าหน้าที่ระบบงานคอมพิวเตอร์</t>
  </si>
  <si>
    <t>นางสาวสุชาดา หมื่นโพธิ์</t>
  </si>
  <si>
    <t>ข้าราชการ</t>
  </si>
  <si>
    <t>พนักงานราชการ</t>
  </si>
  <si>
    <t>ยุทธศาสตร์ฯ</t>
  </si>
  <si>
    <t>พัฒนาสุขภาพสัตว์</t>
  </si>
  <si>
    <t>บริหารทั่วไป</t>
  </si>
  <si>
    <t>ปศุสัตว์อำเภอถลาง</t>
  </si>
  <si>
    <t>ปศุสัตว์อำเภอเมืองภูเก็ต</t>
  </si>
  <si>
    <t>พัฒนาคุณภาพสินค้าปศุสัตว์</t>
  </si>
  <si>
    <t>ส่งเสริมฯ</t>
  </si>
  <si>
    <t>นายสุทัศน์ นิยมไทย</t>
  </si>
  <si>
    <t>การใช้เทคโนโลยี</t>
  </si>
  <si>
    <t>ชุมชนนักปฏิบัติ(CoP)</t>
  </si>
  <si>
    <t>เมษายน - สิงหาคม</t>
  </si>
  <si>
    <t>การใช้ Timestamp Camera ในงานปศุสัตว์</t>
  </si>
  <si>
    <t>นายคมกฤช ขจีรัมย์</t>
  </si>
  <si>
    <t>นายสัตวแพทย์ชำนาญการพิเศษ</t>
  </si>
  <si>
    <t>นางสาววรพรรณ งานภิญโญ</t>
  </si>
  <si>
    <t>นักวิชาการสัตวบาลปฎิบัติการ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</si>
</sst>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40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4"/>
      <color theme="1"/>
      <name val="TH SarabunPSK"/>
      <family val="2"/>
      <charset val="222"/>
    </font>
    <font>
      <sz val="14"/>
      <name val="TH SarabunIT๙"/>
      <family val="2"/>
    </font>
    <font>
      <sz val="14"/>
      <name val="TH SarabunPSK"/>
      <family val="2"/>
      <charset val="222"/>
    </font>
    <font>
      <sz val="14"/>
      <name val="TH SarabunIT๙"/>
      <family val="2"/>
      <charset val="222"/>
    </font>
    <font>
      <sz val="18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5" fillId="0" borderId="0" xfId="0" applyFont="1" applyAlignment="1">
      <alignment vertical="center" shrinkToFit="1"/>
    </xf>
    <xf numFmtId="0" fontId="11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textRotation="90" shrinkToFit="1"/>
    </xf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>
      <alignment vertical="top" wrapText="1"/>
    </xf>
    <xf numFmtId="0" fontId="8" fillId="2" borderId="0" xfId="0" applyFont="1" applyFill="1"/>
    <xf numFmtId="0" fontId="1" fillId="2" borderId="0" xfId="0" applyFont="1" applyFill="1"/>
    <xf numFmtId="0" fontId="13" fillId="2" borderId="0" xfId="0" applyFont="1" applyFill="1" applyAlignment="1">
      <alignment horizontal="left" vertical="center" wrapText="1"/>
    </xf>
    <xf numFmtId="10" fontId="13" fillId="2" borderId="0" xfId="0" applyNumberFormat="1" applyFont="1" applyFill="1" applyAlignment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>
      <alignment horizontal="right" vertical="center" shrinkToFit="1"/>
    </xf>
    <xf numFmtId="187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>
      <alignment horizontal="center"/>
    </xf>
    <xf numFmtId="49" fontId="29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center" vertical="top"/>
    </xf>
    <xf numFmtId="49" fontId="18" fillId="2" borderId="0" xfId="0" applyNumberFormat="1" applyFont="1" applyFill="1" applyAlignment="1">
      <alignment horizontal="center" vertical="top" wrapText="1"/>
    </xf>
    <xf numFmtId="49" fontId="4" fillId="2" borderId="0" xfId="0" applyNumberFormat="1" applyFont="1" applyFill="1" applyAlignment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5" fillId="0" borderId="4" xfId="0" applyFont="1" applyBorder="1" applyAlignment="1">
      <alignment vertical="center" shrinkToFit="1"/>
    </xf>
    <xf numFmtId="0" fontId="36" fillId="0" borderId="4" xfId="0" applyFont="1" applyBorder="1" applyAlignment="1">
      <alignment horizontal="left" shrinkToFit="1"/>
    </xf>
    <xf numFmtId="0" fontId="37" fillId="0" borderId="4" xfId="0" applyFont="1" applyBorder="1" applyAlignment="1">
      <alignment vertical="center" shrinkToFit="1"/>
    </xf>
    <xf numFmtId="0" fontId="38" fillId="0" borderId="4" xfId="0" applyFont="1" applyBorder="1" applyAlignment="1">
      <alignment horizontal="left" shrinkToFit="1"/>
    </xf>
    <xf numFmtId="0" fontId="39" fillId="0" borderId="4" xfId="0" applyFont="1" applyBorder="1" applyAlignment="1">
      <alignment horizontal="left" shrinkToFit="1"/>
    </xf>
    <xf numFmtId="0" fontId="35" fillId="0" borderId="4" xfId="0" applyFont="1" applyBorder="1" applyProtection="1">
      <protection locked="0"/>
    </xf>
    <xf numFmtId="0" fontId="14" fillId="0" borderId="4" xfId="0" applyFont="1" applyBorder="1" applyAlignment="1" applyProtection="1">
      <alignment shrinkToFit="1"/>
      <protection locked="0"/>
    </xf>
    <xf numFmtId="49" fontId="35" fillId="0" borderId="4" xfId="0" applyNumberFormat="1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1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35" fillId="0" borderId="9" xfId="0" applyFont="1" applyBorder="1" applyProtection="1">
      <protection locked="0"/>
    </xf>
    <xf numFmtId="0" fontId="14" fillId="0" borderId="9" xfId="0" applyFont="1" applyBorder="1" applyAlignment="1" applyProtection="1">
      <alignment shrinkToFit="1"/>
      <protection locked="0"/>
    </xf>
    <xf numFmtId="0" fontId="30" fillId="2" borderId="7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center" wrapText="1"/>
    </xf>
    <xf numFmtId="0" fontId="24" fillId="0" borderId="1" xfId="0" applyFont="1" applyBorder="1" applyAlignment="1" applyProtection="1">
      <alignment horizontal="center" vertical="center" wrapText="1" shrinkToFit="1"/>
      <protection locked="0"/>
    </xf>
    <xf numFmtId="0" fontId="24" fillId="0" borderId="3" xfId="0" applyFont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>
      <alignment horizontal="right" vertical="center" shrinkToFit="1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 shrinkToFit="1"/>
    </xf>
    <xf numFmtId="0" fontId="16" fillId="2" borderId="0" xfId="0" applyFont="1" applyFill="1" applyAlignment="1">
      <alignment horizontal="right" vertical="center" shrinkToFit="1"/>
    </xf>
    <xf numFmtId="0" fontId="5" fillId="2" borderId="6" xfId="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L26"/>
  <sheetViews>
    <sheetView showGridLines="0" tabSelected="1" zoomScale="150" zoomScaleNormal="150" zoomScaleSheetLayoutView="98" zoomScalePageLayoutView="120" workbookViewId="0">
      <pane ySplit="7" topLeftCell="A8" activePane="bottomLeft" state="frozen"/>
      <selection pane="bottomLeft" activeCell="G10" sqref="G10"/>
    </sheetView>
  </sheetViews>
  <sheetFormatPr defaultColWidth="9" defaultRowHeight="21.95" customHeight="1" x14ac:dyDescent="0.2"/>
  <cols>
    <col min="1" max="1" width="3.125" style="27" customWidth="1"/>
    <col min="2" max="2" width="19.125" style="28" customWidth="1"/>
    <col min="3" max="3" width="14.125" style="29" customWidth="1"/>
    <col min="4" max="4" width="9.875" style="29" customWidth="1"/>
    <col min="5" max="5" width="10.875" style="29" customWidth="1"/>
    <col min="6" max="6" width="14" style="29" customWidth="1"/>
    <col min="7" max="7" width="23.75" style="29" customWidth="1"/>
    <col min="8" max="8" width="13.625" style="29" customWidth="1"/>
    <col min="9" max="9" width="12.375" style="29" customWidth="1"/>
    <col min="10" max="10" width="8.25" style="57" customWidth="1"/>
    <col min="11" max="11" width="6.375" style="30" customWidth="1"/>
    <col min="12" max="16384" width="9" style="2"/>
  </cols>
  <sheetData>
    <row r="1" spans="1:12" s="5" customFormat="1" ht="1.5" customHeight="1" x14ac:dyDescent="0.35">
      <c r="A1" s="7"/>
      <c r="B1" s="7"/>
      <c r="C1" s="7"/>
      <c r="D1" s="7"/>
      <c r="E1" s="7"/>
      <c r="F1" s="41"/>
      <c r="G1" s="7"/>
      <c r="H1" s="7"/>
      <c r="I1" s="7"/>
      <c r="J1" s="52"/>
      <c r="K1" s="7"/>
      <c r="L1" s="4"/>
    </row>
    <row r="2" spans="1:12" s="5" customFormat="1" ht="27.75" customHeight="1" x14ac:dyDescent="0.45">
      <c r="A2" s="8"/>
      <c r="B2" s="9" t="s">
        <v>9</v>
      </c>
      <c r="C2" s="83" t="s">
        <v>27</v>
      </c>
      <c r="D2" s="84"/>
      <c r="E2" s="81" t="s">
        <v>21</v>
      </c>
      <c r="F2" s="82"/>
      <c r="G2" s="82"/>
      <c r="H2" s="82"/>
      <c r="I2" s="40"/>
      <c r="J2" s="53"/>
      <c r="K2" s="40"/>
    </row>
    <row r="3" spans="1:12" s="5" customFormat="1" ht="3" customHeight="1" x14ac:dyDescent="0.25">
      <c r="A3" s="8"/>
      <c r="B3" s="10"/>
      <c r="C3" s="10" t="s">
        <v>10</v>
      </c>
      <c r="D3" s="10"/>
      <c r="E3" s="11"/>
      <c r="F3" s="42"/>
      <c r="G3" s="11"/>
      <c r="H3" s="11"/>
      <c r="I3" s="11"/>
      <c r="J3" s="50"/>
      <c r="K3" s="12"/>
    </row>
    <row r="4" spans="1:12" s="5" customFormat="1" ht="16.5" customHeight="1" x14ac:dyDescent="0.25">
      <c r="A4" s="13"/>
      <c r="B4" s="86" t="s">
        <v>12</v>
      </c>
      <c r="C4" s="86"/>
      <c r="D4" s="48">
        <v>11</v>
      </c>
      <c r="E4" s="44"/>
      <c r="F4" s="87" t="s">
        <v>19</v>
      </c>
      <c r="G4" s="88"/>
      <c r="H4" s="48">
        <v>8</v>
      </c>
      <c r="I4" s="43"/>
      <c r="J4" s="58" t="s">
        <v>8</v>
      </c>
      <c r="K4" s="61">
        <v>2567</v>
      </c>
    </row>
    <row r="5" spans="1:12" s="5" customFormat="1" ht="15.75" customHeight="1" x14ac:dyDescent="0.25">
      <c r="A5" s="13"/>
      <c r="B5" s="86" t="s">
        <v>18</v>
      </c>
      <c r="C5" s="86"/>
      <c r="D5" s="49">
        <f t="array" ref="D5">SUMPRODUCT(IF('วางแผนพัฒนาHRD(IDP)'!E8:E700="ข้าราชการ",IF('วางแผนพัฒนาHRD(IDP)'!B8:B700&lt;&gt;"",1/COUNTIFS('วางแผนพัฒนาHRD(IDP)'!B8:B700,'วางแผนพัฒนาHRD(IDP)'!B8:B700,'วางแผนพัฒนาHRD(IDP)'!E8:E700,"ข้าราชการ",'วางแผนพัฒนาHRD(IDP)'!B8:B700,"&lt;&gt;"))))</f>
        <v>11</v>
      </c>
      <c r="E5" s="46">
        <f>D5/D4</f>
        <v>1</v>
      </c>
      <c r="F5" s="88" t="s">
        <v>20</v>
      </c>
      <c r="G5" s="88"/>
      <c r="H5" s="49">
        <f t="array" ref="H5">SUMPRODUCT(IF('วางแผนพัฒนาHRD(IDP)'!E8:E700="พนักงานราชการ",IF('วางแผนพัฒนาHRD(IDP)'!B8:B700&lt;&gt;"",1/COUNTIFS('วางแผนพัฒนาHRD(IDP)'!B8:B700,'วางแผนพัฒนาHRD(IDP)'!B8:B700,'วางแผนพัฒนาHRD(IDP)'!E8:E700,"พนักงานราชการ",'วางแผนพัฒนาHRD(IDP)'!B8:B700,"&lt;&gt;"))))</f>
        <v>8</v>
      </c>
      <c r="I5" s="45">
        <f>H5/H4</f>
        <v>1</v>
      </c>
      <c r="J5" s="51" t="s">
        <v>7</v>
      </c>
      <c r="K5" s="47">
        <v>45338</v>
      </c>
    </row>
    <row r="6" spans="1:12" s="6" customFormat="1" ht="4.5" customHeight="1" x14ac:dyDescent="0.2">
      <c r="A6" s="14"/>
      <c r="B6" s="85"/>
      <c r="C6" s="85"/>
      <c r="D6" s="15"/>
      <c r="E6" s="15"/>
      <c r="F6" s="3"/>
      <c r="G6" s="15"/>
      <c r="H6" s="16"/>
      <c r="I6" s="3"/>
      <c r="J6" s="54"/>
      <c r="K6" s="17"/>
      <c r="L6" s="2"/>
    </row>
    <row r="7" spans="1:12" s="1" customFormat="1" ht="36" customHeight="1" x14ac:dyDescent="0.2">
      <c r="A7" s="18" t="s">
        <v>0</v>
      </c>
      <c r="B7" s="18" t="s">
        <v>14</v>
      </c>
      <c r="C7" s="18" t="s">
        <v>1</v>
      </c>
      <c r="D7" s="18" t="s">
        <v>16</v>
      </c>
      <c r="E7" s="19" t="s">
        <v>3</v>
      </c>
      <c r="F7" s="59" t="s">
        <v>17</v>
      </c>
      <c r="G7" s="18" t="s">
        <v>2</v>
      </c>
      <c r="H7" s="62" t="s">
        <v>4</v>
      </c>
      <c r="I7" s="18" t="s">
        <v>5</v>
      </c>
      <c r="J7" s="60" t="s">
        <v>22</v>
      </c>
      <c r="K7" s="20" t="s">
        <v>6</v>
      </c>
    </row>
    <row r="8" spans="1:12" ht="21.95" customHeight="1" x14ac:dyDescent="0.3">
      <c r="A8" s="21">
        <v>1</v>
      </c>
      <c r="B8" s="65" t="s">
        <v>28</v>
      </c>
      <c r="C8" s="66" t="s">
        <v>29</v>
      </c>
      <c r="D8" s="22" t="s">
        <v>57</v>
      </c>
      <c r="E8" s="22" t="s">
        <v>55</v>
      </c>
      <c r="F8" s="25" t="s">
        <v>64</v>
      </c>
      <c r="G8" s="22" t="s">
        <v>68</v>
      </c>
      <c r="H8" s="22" t="s">
        <v>65</v>
      </c>
      <c r="I8" s="22" t="s">
        <v>66</v>
      </c>
      <c r="J8" s="55" t="s">
        <v>67</v>
      </c>
      <c r="K8" s="23">
        <v>1</v>
      </c>
    </row>
    <row r="9" spans="1:12" ht="21.95" customHeight="1" x14ac:dyDescent="0.3">
      <c r="A9" s="24">
        <v>2</v>
      </c>
      <c r="B9" s="65" t="s">
        <v>30</v>
      </c>
      <c r="C9" s="66" t="s">
        <v>70</v>
      </c>
      <c r="D9" s="25" t="s">
        <v>58</v>
      </c>
      <c r="E9" s="25" t="s">
        <v>55</v>
      </c>
      <c r="F9" s="25" t="s">
        <v>64</v>
      </c>
      <c r="G9" s="22" t="s">
        <v>68</v>
      </c>
      <c r="H9" s="22" t="s">
        <v>65</v>
      </c>
      <c r="I9" s="22" t="s">
        <v>66</v>
      </c>
      <c r="J9" s="55" t="s">
        <v>67</v>
      </c>
      <c r="K9" s="23">
        <v>1</v>
      </c>
    </row>
    <row r="10" spans="1:12" ht="21.95" customHeight="1" x14ac:dyDescent="0.3">
      <c r="A10" s="21">
        <v>3</v>
      </c>
      <c r="B10" s="65" t="s">
        <v>69</v>
      </c>
      <c r="C10" s="66" t="s">
        <v>70</v>
      </c>
      <c r="D10" s="25" t="s">
        <v>62</v>
      </c>
      <c r="E10" s="25" t="s">
        <v>55</v>
      </c>
      <c r="F10" s="25" t="s">
        <v>64</v>
      </c>
      <c r="G10" s="22" t="s">
        <v>68</v>
      </c>
      <c r="H10" s="22" t="s">
        <v>65</v>
      </c>
      <c r="I10" s="22" t="s">
        <v>66</v>
      </c>
      <c r="J10" s="55" t="s">
        <v>67</v>
      </c>
      <c r="K10" s="23">
        <v>1</v>
      </c>
    </row>
    <row r="11" spans="1:12" ht="21.95" customHeight="1" x14ac:dyDescent="0.3">
      <c r="A11" s="21">
        <v>4</v>
      </c>
      <c r="B11" s="65" t="s">
        <v>32</v>
      </c>
      <c r="C11" s="66" t="s">
        <v>33</v>
      </c>
      <c r="D11" s="25" t="s">
        <v>59</v>
      </c>
      <c r="E11" s="25" t="s">
        <v>55</v>
      </c>
      <c r="F11" s="25" t="s">
        <v>64</v>
      </c>
      <c r="G11" s="22" t="s">
        <v>68</v>
      </c>
      <c r="H11" s="22" t="s">
        <v>65</v>
      </c>
      <c r="I11" s="22" t="s">
        <v>66</v>
      </c>
      <c r="J11" s="55" t="s">
        <v>67</v>
      </c>
      <c r="K11" s="23">
        <v>1</v>
      </c>
    </row>
    <row r="12" spans="1:12" ht="21.95" customHeight="1" x14ac:dyDescent="0.3">
      <c r="A12" s="24">
        <v>5</v>
      </c>
      <c r="B12" s="67" t="s">
        <v>34</v>
      </c>
      <c r="C12" s="68" t="s">
        <v>29</v>
      </c>
      <c r="D12" s="25" t="s">
        <v>60</v>
      </c>
      <c r="E12" s="25" t="s">
        <v>55</v>
      </c>
      <c r="F12" s="25" t="s">
        <v>64</v>
      </c>
      <c r="G12" s="22" t="s">
        <v>68</v>
      </c>
      <c r="H12" s="22" t="s">
        <v>65</v>
      </c>
      <c r="I12" s="22" t="s">
        <v>66</v>
      </c>
      <c r="J12" s="55" t="s">
        <v>67</v>
      </c>
      <c r="K12" s="23">
        <v>1</v>
      </c>
    </row>
    <row r="13" spans="1:12" ht="21.95" customHeight="1" x14ac:dyDescent="0.3">
      <c r="A13" s="21">
        <v>6</v>
      </c>
      <c r="B13" s="65" t="s">
        <v>35</v>
      </c>
      <c r="C13" s="66" t="s">
        <v>29</v>
      </c>
      <c r="D13" s="25" t="s">
        <v>61</v>
      </c>
      <c r="E13" s="25" t="s">
        <v>55</v>
      </c>
      <c r="F13" s="25" t="s">
        <v>64</v>
      </c>
      <c r="G13" s="22" t="s">
        <v>68</v>
      </c>
      <c r="H13" s="22" t="s">
        <v>65</v>
      </c>
      <c r="I13" s="22" t="s">
        <v>66</v>
      </c>
      <c r="J13" s="55" t="s">
        <v>67</v>
      </c>
      <c r="K13" s="23">
        <v>1</v>
      </c>
    </row>
    <row r="14" spans="1:12" ht="21.95" customHeight="1" x14ac:dyDescent="0.3">
      <c r="A14" s="21">
        <v>7</v>
      </c>
      <c r="B14" s="65" t="s">
        <v>36</v>
      </c>
      <c r="C14" s="66" t="s">
        <v>15</v>
      </c>
      <c r="D14" s="25" t="s">
        <v>58</v>
      </c>
      <c r="E14" s="25" t="s">
        <v>55</v>
      </c>
      <c r="F14" s="25" t="s">
        <v>30</v>
      </c>
      <c r="G14" s="22" t="s">
        <v>68</v>
      </c>
      <c r="H14" s="22" t="s">
        <v>65</v>
      </c>
      <c r="I14" s="22" t="s">
        <v>66</v>
      </c>
      <c r="J14" s="55" t="s">
        <v>67</v>
      </c>
      <c r="K14" s="23">
        <v>1</v>
      </c>
    </row>
    <row r="15" spans="1:12" ht="21.95" customHeight="1" x14ac:dyDescent="0.3">
      <c r="A15" s="24">
        <v>8</v>
      </c>
      <c r="B15" s="65" t="s">
        <v>37</v>
      </c>
      <c r="C15" s="66" t="s">
        <v>15</v>
      </c>
      <c r="D15" s="25" t="s">
        <v>62</v>
      </c>
      <c r="E15" s="25" t="s">
        <v>55</v>
      </c>
      <c r="F15" s="25" t="s">
        <v>69</v>
      </c>
      <c r="G15" s="22" t="s">
        <v>68</v>
      </c>
      <c r="H15" s="22" t="s">
        <v>65</v>
      </c>
      <c r="I15" s="22" t="s">
        <v>66</v>
      </c>
      <c r="J15" s="55" t="s">
        <v>67</v>
      </c>
      <c r="K15" s="23">
        <v>1</v>
      </c>
    </row>
    <row r="16" spans="1:12" ht="21.95" customHeight="1" x14ac:dyDescent="0.3">
      <c r="A16" s="21">
        <v>9</v>
      </c>
      <c r="B16" s="65" t="s">
        <v>71</v>
      </c>
      <c r="C16" s="66" t="s">
        <v>72</v>
      </c>
      <c r="D16" s="25" t="s">
        <v>63</v>
      </c>
      <c r="E16" s="25" t="s">
        <v>55</v>
      </c>
      <c r="F16" s="25" t="s">
        <v>64</v>
      </c>
      <c r="G16" s="22" t="s">
        <v>68</v>
      </c>
      <c r="H16" s="22" t="s">
        <v>65</v>
      </c>
      <c r="I16" s="22" t="s">
        <v>66</v>
      </c>
      <c r="J16" s="55" t="s">
        <v>67</v>
      </c>
      <c r="K16" s="23">
        <v>1</v>
      </c>
    </row>
    <row r="17" spans="1:11" ht="21.95" customHeight="1" x14ac:dyDescent="0.3">
      <c r="A17" s="21">
        <v>10</v>
      </c>
      <c r="B17" s="65" t="s">
        <v>38</v>
      </c>
      <c r="C17" s="66" t="s">
        <v>39</v>
      </c>
      <c r="D17" s="25" t="s">
        <v>59</v>
      </c>
      <c r="E17" s="25" t="s">
        <v>55</v>
      </c>
      <c r="F17" s="25" t="s">
        <v>32</v>
      </c>
      <c r="G17" s="22" t="s">
        <v>68</v>
      </c>
      <c r="H17" s="22" t="s">
        <v>65</v>
      </c>
      <c r="I17" s="22" t="s">
        <v>66</v>
      </c>
      <c r="J17" s="55" t="s">
        <v>67</v>
      </c>
      <c r="K17" s="23">
        <v>1</v>
      </c>
    </row>
    <row r="18" spans="1:11" ht="21.95" customHeight="1" x14ac:dyDescent="0.3">
      <c r="A18" s="24">
        <v>11</v>
      </c>
      <c r="B18" s="65" t="s">
        <v>40</v>
      </c>
      <c r="C18" s="66" t="s">
        <v>41</v>
      </c>
      <c r="D18" s="25" t="s">
        <v>57</v>
      </c>
      <c r="E18" s="25" t="s">
        <v>55</v>
      </c>
      <c r="F18" s="25" t="s">
        <v>28</v>
      </c>
      <c r="G18" s="22" t="s">
        <v>68</v>
      </c>
      <c r="H18" s="22" t="s">
        <v>65</v>
      </c>
      <c r="I18" s="22" t="s">
        <v>66</v>
      </c>
      <c r="J18" s="55" t="s">
        <v>67</v>
      </c>
      <c r="K18" s="23">
        <v>1</v>
      </c>
    </row>
    <row r="19" spans="1:11" ht="21.95" customHeight="1" x14ac:dyDescent="0.35">
      <c r="A19" s="21">
        <v>12</v>
      </c>
      <c r="B19" s="68" t="s">
        <v>42</v>
      </c>
      <c r="C19" s="69" t="s">
        <v>43</v>
      </c>
      <c r="D19" s="25" t="s">
        <v>59</v>
      </c>
      <c r="E19" s="25" t="s">
        <v>56</v>
      </c>
      <c r="F19" s="25" t="s">
        <v>32</v>
      </c>
      <c r="G19" s="22" t="s">
        <v>68</v>
      </c>
      <c r="H19" s="22" t="s">
        <v>65</v>
      </c>
      <c r="I19" s="22" t="s">
        <v>66</v>
      </c>
      <c r="J19" s="55" t="s">
        <v>67</v>
      </c>
      <c r="K19" s="23">
        <v>1</v>
      </c>
    </row>
    <row r="20" spans="1:11" ht="21.95" customHeight="1" x14ac:dyDescent="0.35">
      <c r="A20" s="21">
        <v>13</v>
      </c>
      <c r="B20" s="68" t="s">
        <v>44</v>
      </c>
      <c r="C20" s="69" t="s">
        <v>45</v>
      </c>
      <c r="D20" s="25" t="s">
        <v>62</v>
      </c>
      <c r="E20" s="25" t="s">
        <v>56</v>
      </c>
      <c r="F20" s="25" t="s">
        <v>69</v>
      </c>
      <c r="G20" s="22" t="s">
        <v>68</v>
      </c>
      <c r="H20" s="22" t="s">
        <v>65</v>
      </c>
      <c r="I20" s="22" t="s">
        <v>66</v>
      </c>
      <c r="J20" s="55" t="s">
        <v>67</v>
      </c>
      <c r="K20" s="23">
        <v>1</v>
      </c>
    </row>
    <row r="21" spans="1:11" ht="21.95" customHeight="1" x14ac:dyDescent="0.35">
      <c r="A21" s="24">
        <v>14</v>
      </c>
      <c r="B21" s="68" t="s">
        <v>46</v>
      </c>
      <c r="C21" s="69" t="s">
        <v>45</v>
      </c>
      <c r="D21" s="25" t="s">
        <v>58</v>
      </c>
      <c r="E21" s="25" t="s">
        <v>56</v>
      </c>
      <c r="F21" s="25" t="s">
        <v>30</v>
      </c>
      <c r="G21" s="22" t="s">
        <v>68</v>
      </c>
      <c r="H21" s="22" t="s">
        <v>65</v>
      </c>
      <c r="I21" s="22" t="s">
        <v>66</v>
      </c>
      <c r="J21" s="55" t="s">
        <v>67</v>
      </c>
      <c r="K21" s="23">
        <v>1</v>
      </c>
    </row>
    <row r="22" spans="1:11" ht="21.95" customHeight="1" x14ac:dyDescent="0.35">
      <c r="A22" s="21">
        <v>15</v>
      </c>
      <c r="B22" s="68" t="s">
        <v>47</v>
      </c>
      <c r="C22" s="69" t="s">
        <v>45</v>
      </c>
      <c r="D22" s="25" t="s">
        <v>58</v>
      </c>
      <c r="E22" s="25" t="s">
        <v>56</v>
      </c>
      <c r="F22" s="25" t="s">
        <v>30</v>
      </c>
      <c r="G22" s="22" t="s">
        <v>68</v>
      </c>
      <c r="H22" s="22" t="s">
        <v>65</v>
      </c>
      <c r="I22" s="22" t="s">
        <v>66</v>
      </c>
      <c r="J22" s="55" t="s">
        <v>67</v>
      </c>
      <c r="K22" s="23">
        <v>1</v>
      </c>
    </row>
    <row r="23" spans="1:11" ht="21.95" customHeight="1" x14ac:dyDescent="0.35">
      <c r="A23" s="21">
        <v>16</v>
      </c>
      <c r="B23" s="68" t="s">
        <v>48</v>
      </c>
      <c r="C23" s="69" t="s">
        <v>49</v>
      </c>
      <c r="D23" s="25" t="s">
        <v>58</v>
      </c>
      <c r="E23" s="25" t="s">
        <v>56</v>
      </c>
      <c r="F23" s="25" t="s">
        <v>30</v>
      </c>
      <c r="G23" s="22" t="s">
        <v>68</v>
      </c>
      <c r="H23" s="22" t="s">
        <v>65</v>
      </c>
      <c r="I23" s="22" t="s">
        <v>66</v>
      </c>
      <c r="J23" s="55" t="s">
        <v>67</v>
      </c>
      <c r="K23" s="23">
        <v>1</v>
      </c>
    </row>
    <row r="24" spans="1:11" ht="21.95" customHeight="1" x14ac:dyDescent="0.35">
      <c r="A24" s="78">
        <v>17</v>
      </c>
      <c r="B24" s="79" t="s">
        <v>50</v>
      </c>
      <c r="C24" s="80" t="s">
        <v>51</v>
      </c>
      <c r="D24" s="74" t="s">
        <v>63</v>
      </c>
      <c r="E24" s="74" t="s">
        <v>56</v>
      </c>
      <c r="F24" s="74" t="s">
        <v>71</v>
      </c>
      <c r="G24" s="75" t="s">
        <v>68</v>
      </c>
      <c r="H24" s="75" t="s">
        <v>65</v>
      </c>
      <c r="I24" s="75" t="s">
        <v>66</v>
      </c>
      <c r="J24" s="76" t="s">
        <v>67</v>
      </c>
      <c r="K24" s="77">
        <v>1</v>
      </c>
    </row>
    <row r="25" spans="1:11" ht="21.95" customHeight="1" x14ac:dyDescent="0.2">
      <c r="A25" s="24">
        <v>18</v>
      </c>
      <c r="B25" s="72" t="s">
        <v>52</v>
      </c>
      <c r="C25" s="73" t="s">
        <v>53</v>
      </c>
      <c r="D25" s="25" t="s">
        <v>57</v>
      </c>
      <c r="E25" s="25" t="s">
        <v>56</v>
      </c>
      <c r="F25" s="25" t="s">
        <v>28</v>
      </c>
      <c r="G25" s="25" t="s">
        <v>68</v>
      </c>
      <c r="H25" s="25" t="s">
        <v>65</v>
      </c>
      <c r="I25" s="25" t="s">
        <v>66</v>
      </c>
      <c r="J25" s="56" t="s">
        <v>67</v>
      </c>
      <c r="K25" s="26">
        <v>1</v>
      </c>
    </row>
    <row r="26" spans="1:11" ht="21.95" customHeight="1" x14ac:dyDescent="0.2">
      <c r="A26" s="24">
        <v>19</v>
      </c>
      <c r="B26" s="72" t="s">
        <v>54</v>
      </c>
      <c r="C26" s="25" t="s">
        <v>51</v>
      </c>
      <c r="D26" s="25" t="s">
        <v>62</v>
      </c>
      <c r="E26" s="25" t="s">
        <v>56</v>
      </c>
      <c r="F26" s="25" t="s">
        <v>69</v>
      </c>
      <c r="G26" s="25" t="s">
        <v>68</v>
      </c>
      <c r="H26" s="25" t="s">
        <v>65</v>
      </c>
      <c r="I26" s="25" t="s">
        <v>66</v>
      </c>
      <c r="J26" s="56" t="s">
        <v>67</v>
      </c>
      <c r="K26" s="26">
        <v>1</v>
      </c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7E5493C5-1A15-42AE-8126-4B11DD3EB89D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948A9EFD-A211-4493-A553-266B69FCC1F0}"/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700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700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700" xr:uid="{25163178-4F87-48B9-90B0-ABB574C8CD1D}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700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rintOptions horizontalCentered="1"/>
  <pageMargins left="7.874015748031496E-2" right="7.874015748031496E-2" top="0.15748031496062992" bottom="7.874015748031496E-2" header="0.11811023622047245" footer="7.874015748031496E-2"/>
  <pageSetup paperSize="9" fitToHeight="6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23"/>
  <sheetViews>
    <sheetView zoomScale="110" zoomScaleNormal="110" workbookViewId="0">
      <selection activeCell="D10" sqref="D10:D12"/>
    </sheetView>
  </sheetViews>
  <sheetFormatPr defaultColWidth="9" defaultRowHeight="22.5" x14ac:dyDescent="0.35"/>
  <cols>
    <col min="1" max="1" width="10.375" style="37" customWidth="1"/>
    <col min="2" max="2" width="42" style="63" customWidth="1"/>
    <col min="3" max="3" width="37.625" style="64" customWidth="1"/>
    <col min="4" max="4" width="44.75" style="37" customWidth="1"/>
    <col min="5" max="16384" width="9" style="31"/>
  </cols>
  <sheetData>
    <row r="1" spans="1:4" ht="36" x14ac:dyDescent="0.65">
      <c r="A1" s="90" t="s">
        <v>23</v>
      </c>
      <c r="B1" s="90"/>
      <c r="C1" s="90"/>
      <c r="D1" s="90"/>
    </row>
    <row r="2" spans="1:4" ht="93" customHeight="1" x14ac:dyDescent="0.35">
      <c r="A2" s="89" t="s">
        <v>26</v>
      </c>
      <c r="B2" s="89"/>
      <c r="C2" s="89"/>
      <c r="D2" s="89"/>
    </row>
    <row r="3" spans="1:4" ht="193.5" customHeight="1" x14ac:dyDescent="0.35">
      <c r="A3" s="89" t="s">
        <v>24</v>
      </c>
      <c r="B3" s="89"/>
      <c r="C3" s="89"/>
      <c r="D3" s="89"/>
    </row>
    <row r="4" spans="1:4" s="35" customFormat="1" ht="45" x14ac:dyDescent="0.2">
      <c r="A4" s="32" t="s">
        <v>11</v>
      </c>
      <c r="B4" s="33" t="s">
        <v>13</v>
      </c>
      <c r="C4" s="34" t="s">
        <v>1</v>
      </c>
      <c r="D4" s="38" t="s">
        <v>25</v>
      </c>
    </row>
    <row r="5" spans="1:4" x14ac:dyDescent="0.35">
      <c r="A5" s="36">
        <v>1</v>
      </c>
      <c r="B5" s="65" t="s">
        <v>28</v>
      </c>
      <c r="C5" s="66" t="s">
        <v>29</v>
      </c>
      <c r="D5" s="39" t="str">
        <f>IF(COUNTIF('วางแผนพัฒนาHRD(IDP)'!$B$8:$B$700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35">
      <c r="A6" s="36">
        <v>2</v>
      </c>
      <c r="B6" s="65" t="s">
        <v>30</v>
      </c>
      <c r="C6" s="66" t="s">
        <v>31</v>
      </c>
      <c r="D6" s="39" t="str">
        <f>IF(COUNTIF('วางแผนพัฒนาHRD(IDP)'!$B$8:$B$700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35">
      <c r="A7" s="36">
        <v>3</v>
      </c>
      <c r="B7" s="65" t="s">
        <v>69</v>
      </c>
      <c r="C7" s="66" t="s">
        <v>70</v>
      </c>
      <c r="D7" s="39" t="str">
        <f>IF(COUNTIF('วางแผนพัฒนาHRD(IDP)'!$B$8:$B$700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35">
      <c r="A8" s="36">
        <v>4</v>
      </c>
      <c r="B8" s="65" t="s">
        <v>32</v>
      </c>
      <c r="C8" s="66" t="s">
        <v>33</v>
      </c>
      <c r="D8" s="39" t="str">
        <f>IF(COUNTIF('วางแผนพัฒนาHRD(IDP)'!$B$8:$B$700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35">
      <c r="A9" s="36">
        <v>5</v>
      </c>
      <c r="B9" s="67" t="s">
        <v>34</v>
      </c>
      <c r="C9" s="68" t="s">
        <v>29</v>
      </c>
      <c r="D9" s="39" t="str">
        <f>IF(COUNTIF('วางแผนพัฒนาHRD(IDP)'!$B$8:$B$700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35">
      <c r="A10" s="36">
        <v>6</v>
      </c>
      <c r="B10" s="65" t="s">
        <v>35</v>
      </c>
      <c r="C10" s="66" t="s">
        <v>29</v>
      </c>
      <c r="D10" s="39" t="str">
        <f>IF(COUNTIF('วางแผนพัฒนาHRD(IDP)'!$B$8:$B$700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35">
      <c r="A11" s="36">
        <v>7</v>
      </c>
      <c r="B11" s="65" t="s">
        <v>36</v>
      </c>
      <c r="C11" s="66" t="s">
        <v>15</v>
      </c>
      <c r="D11" s="39" t="str">
        <f>IF(COUNTIF('วางแผนพัฒนาHRD(IDP)'!$B$8:$B$700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35">
      <c r="A12" s="36">
        <v>8</v>
      </c>
      <c r="B12" s="65" t="s">
        <v>37</v>
      </c>
      <c r="C12" s="66" t="s">
        <v>15</v>
      </c>
      <c r="D12" s="39" t="str">
        <f>IF(COUNTIF('วางแผนพัฒนาHRD(IDP)'!$B$8:$B$700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35">
      <c r="A13" s="36">
        <v>9</v>
      </c>
      <c r="B13" s="65" t="s">
        <v>71</v>
      </c>
      <c r="C13" s="66" t="s">
        <v>72</v>
      </c>
      <c r="D13" s="39" t="str">
        <f>IF(COUNTIF('วางแผนพัฒนาHRD(IDP)'!$B$8:$B$700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35">
      <c r="A14" s="36">
        <v>10</v>
      </c>
      <c r="B14" s="65" t="s">
        <v>38</v>
      </c>
      <c r="C14" s="66" t="s">
        <v>39</v>
      </c>
      <c r="D14" s="39" t="str">
        <f>IF(COUNTIF('วางแผนพัฒนาHRD(IDP)'!$B$8:$B$700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35">
      <c r="A15" s="36">
        <v>11</v>
      </c>
      <c r="B15" s="65" t="s">
        <v>40</v>
      </c>
      <c r="C15" s="66" t="s">
        <v>41</v>
      </c>
      <c r="D15" s="39" t="str">
        <f>IF(COUNTIF('วางแผนพัฒนาHRD(IDP)'!$B$8:$B$700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ht="23.25" x14ac:dyDescent="0.35">
      <c r="A16" s="36">
        <v>12</v>
      </c>
      <c r="B16" s="68" t="s">
        <v>42</v>
      </c>
      <c r="C16" s="69" t="s">
        <v>43</v>
      </c>
      <c r="D16" s="39" t="str">
        <f>IF(COUNTIF('วางแผนพัฒนาHRD(IDP)'!$B$8:$B$700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ht="23.25" x14ac:dyDescent="0.35">
      <c r="A17" s="36">
        <v>13</v>
      </c>
      <c r="B17" s="68" t="s">
        <v>44</v>
      </c>
      <c r="C17" s="69" t="s">
        <v>45</v>
      </c>
      <c r="D17" s="39" t="str">
        <f>IF(COUNTIF('วางแผนพัฒนาHRD(IDP)'!$B$8:$B$700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ht="23.25" x14ac:dyDescent="0.35">
      <c r="A18" s="36">
        <v>14</v>
      </c>
      <c r="B18" s="68" t="s">
        <v>46</v>
      </c>
      <c r="C18" s="69" t="s">
        <v>45</v>
      </c>
      <c r="D18" s="39" t="str">
        <f>IF(COUNTIF('วางแผนพัฒนาHRD(IDP)'!$B$8:$B$700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ht="23.25" x14ac:dyDescent="0.35">
      <c r="A19" s="36">
        <v>15</v>
      </c>
      <c r="B19" s="68" t="s">
        <v>47</v>
      </c>
      <c r="C19" s="69" t="s">
        <v>45</v>
      </c>
      <c r="D19" s="39" t="str">
        <f>IF(COUNTIF('วางแผนพัฒนาHRD(IDP)'!$B$8:$B$700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ht="23.25" x14ac:dyDescent="0.35">
      <c r="A20" s="36">
        <v>16</v>
      </c>
      <c r="B20" s="68" t="s">
        <v>48</v>
      </c>
      <c r="C20" s="69" t="s">
        <v>49</v>
      </c>
      <c r="D20" s="39" t="str">
        <f>IF(COUNTIF('วางแผนพัฒนาHRD(IDP)'!$B$8:$B$700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35">
      <c r="A21" s="36">
        <v>17</v>
      </c>
      <c r="B21" s="70" t="s">
        <v>50</v>
      </c>
      <c r="C21" s="71" t="s">
        <v>51</v>
      </c>
      <c r="D21" s="39" t="str">
        <f>IF(COUNTIF('วางแผนพัฒนาHRD(IDP)'!$B$8:$B$700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x14ac:dyDescent="0.35">
      <c r="A22" s="36">
        <v>18</v>
      </c>
      <c r="B22" s="72" t="s">
        <v>52</v>
      </c>
      <c r="C22" s="73" t="s">
        <v>53</v>
      </c>
      <c r="D22" s="39" t="str">
        <f>IF(COUNTIF('วางแผนพัฒนาHRD(IDP)'!$B$8:$B$700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x14ac:dyDescent="0.35">
      <c r="A23" s="36">
        <v>19</v>
      </c>
      <c r="B23" s="72" t="s">
        <v>54</v>
      </c>
      <c r="C23" s="25" t="s">
        <v>51</v>
      </c>
      <c r="D23" s="39" t="str">
        <f>IF(COUNTIF('วางแผนพัฒนาHRD(IDP)'!$B$8:$B$700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ThinkCenter</cp:lastModifiedBy>
  <cp:lastPrinted>2024-08-21T08:10:07Z</cp:lastPrinted>
  <dcterms:created xsi:type="dcterms:W3CDTF">2019-10-21T02:57:05Z</dcterms:created>
  <dcterms:modified xsi:type="dcterms:W3CDTF">2024-08-21T08:13:33Z</dcterms:modified>
</cp:coreProperties>
</file>